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desbv-my.sharepoint.com/personal/nancy_dekker_andes_nl/Documents/"/>
    </mc:Choice>
  </mc:AlternateContent>
  <xr:revisionPtr revIDLastSave="0" documentId="8_{B7FA2938-60FD-475F-AFFA-A4DB0D8A7DD4}" xr6:coauthVersionLast="47" xr6:coauthVersionMax="47" xr10:uidLastSave="{00000000-0000-0000-0000-000000000000}"/>
  <bookViews>
    <workbookView xWindow="-108" yWindow="-108" windowWidth="23256" windowHeight="12576" xr2:uid="{59D73C1C-A535-4B35-865B-D25A9A7E7F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22" i="1" s="1"/>
  <c r="F16" i="1"/>
  <c r="F22" i="1" s="1"/>
  <c r="D16" i="1"/>
  <c r="D22" i="1" s="1"/>
  <c r="B16" i="1"/>
  <c r="B22" i="1" s="1"/>
  <c r="B12" i="1"/>
  <c r="B11" i="1"/>
  <c r="H7" i="1"/>
  <c r="H21" i="1" s="1"/>
  <c r="F7" i="1"/>
  <c r="F21" i="1" s="1"/>
  <c r="F23" i="1" s="1"/>
  <c r="D7" i="1"/>
  <c r="D21" i="1" s="1"/>
  <c r="D23" i="1" s="1"/>
  <c r="B6" i="1"/>
  <c r="B7" i="1" s="1"/>
  <c r="B21" i="1" s="1"/>
  <c r="B23" i="1" s="1"/>
  <c r="H23" i="1" l="1"/>
</calcChain>
</file>

<file path=xl/sharedStrings.xml><?xml version="1.0" encoding="utf-8"?>
<sst xmlns="http://schemas.openxmlformats.org/spreadsheetml/2006/main" count="34" uniqueCount="33">
  <si>
    <t>Jaaroverzicht 2024/2023/2022/2021</t>
  </si>
  <si>
    <t>Inkomsten</t>
  </si>
  <si>
    <t>Donaties particulieren</t>
  </si>
  <si>
    <t>Donaties bedrijven</t>
  </si>
  <si>
    <t>Totaal Donaties</t>
  </si>
  <si>
    <t>Uitgaven</t>
  </si>
  <si>
    <t>Reis-/verblijfkosten</t>
  </si>
  <si>
    <t>Administratie &amp; kantoor</t>
  </si>
  <si>
    <t>Bankkosten</t>
  </si>
  <si>
    <t>Drukkosten</t>
  </si>
  <si>
    <t>Materialen</t>
  </si>
  <si>
    <t>Totaal uitgaven</t>
  </si>
  <si>
    <t>Donaties Guatamala</t>
  </si>
  <si>
    <t>Totaal inkomsten</t>
  </si>
  <si>
    <t>Winst/Verlies</t>
  </si>
  <si>
    <t>Jaarrekening</t>
  </si>
  <si>
    <t>Overzicht financiële situatie</t>
  </si>
  <si>
    <t>- De stichting heeft geen bezittingen</t>
  </si>
  <si>
    <t>- De banksaldi waren op 31/12/2023 als volgt</t>
  </si>
  <si>
    <t>Banksaldi (Triodosbank) op 31/12</t>
  </si>
  <si>
    <t>Overzicht inkomen in uitgebreide zin (Winst en verlies)</t>
  </si>
  <si>
    <t>Inkomen</t>
  </si>
  <si>
    <t xml:space="preserve">Voor de inkomende geldstroom is de stichting afhankelijk van de donateurs, </t>
  </si>
  <si>
    <t>verkopen op markten en lokale acties. (voor een overzicht zie notities bij de jaarrekening)</t>
  </si>
  <si>
    <t xml:space="preserve">Uitgaven </t>
  </si>
  <si>
    <t>De uitgaven beperken zich tot studiebeurzen voor studenten, lokale ondersteuning van</t>
  </si>
  <si>
    <t xml:space="preserve">de school en de student, noodhulp en onkosten voor het beheer van de stichting (bank, </t>
  </si>
  <si>
    <t>kantoorartikelen, onkostenvergoeding)</t>
  </si>
  <si>
    <t>Een uitgebreide balans met daarin de details van de donaties en uitgaven is beschikbaar</t>
  </si>
  <si>
    <t>bij de voorzitter van de stichting.</t>
  </si>
  <si>
    <t>Schuld</t>
  </si>
  <si>
    <t xml:space="preserve">De stichting heeft geen schulden uitstaan. Pas als er zekerheid is dat een studiebeurs </t>
  </si>
  <si>
    <t>betaald kan worden wordt een nieuwe student geselecteerd en wordt hiervoor de studie betaald.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</si>
</sst>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4" fontId="0" fillId="0" borderId="0" xfId="0" applyNumberFormat="1"/>
    <xf numFmtId="44" fontId="0" fillId="2" borderId="1" xfId="1" applyFont="1" applyFill="1" applyBorder="1"/>
    <xf numFmtId="44" fontId="0" fillId="0" borderId="1" xfId="1" applyFont="1" applyBorder="1"/>
    <xf numFmtId="0" fontId="2" fillId="0" borderId="0" xfId="0" applyFont="1" applyAlignment="1">
      <alignment horizontal="right"/>
    </xf>
    <xf numFmtId="44" fontId="2" fillId="0" borderId="0" xfId="1" applyFont="1"/>
    <xf numFmtId="44" fontId="2" fillId="0" borderId="2" xfId="1" applyFont="1" applyBorder="1"/>
    <xf numFmtId="44" fontId="2" fillId="0" borderId="3" xfId="1" applyFont="1" applyBorder="1"/>
    <xf numFmtId="44" fontId="0" fillId="0" borderId="3" xfId="1" applyFont="1" applyBorder="1"/>
    <xf numFmtId="0" fontId="4" fillId="0" borderId="0" xfId="0" applyFont="1"/>
    <xf numFmtId="0" fontId="0" fillId="0" borderId="0" xfId="0" quotePrefix="1"/>
    <xf numFmtId="0" fontId="2" fillId="0" borderId="0" xfId="1" applyNumberFormat="1" applyFont="1" applyAlignment="1">
      <alignment horizontal="center"/>
    </xf>
    <xf numFmtId="44" fontId="2" fillId="0" borderId="0" xfId="1" applyFont="1" applyFill="1"/>
    <xf numFmtId="0" fontId="5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4A30C-4B00-42FE-86DC-F4DBD45B7E18}">
  <dimension ref="A1:FM58"/>
  <sheetViews>
    <sheetView tabSelected="1" workbookViewId="0">
      <selection activeCell="G45" sqref="G45"/>
    </sheetView>
  </sheetViews>
  <sheetFormatPr defaultColWidth="8.77734375" defaultRowHeight="14.4" x14ac:dyDescent="0.3"/>
  <cols>
    <col min="1" max="1" width="39.21875" customWidth="1"/>
    <col min="2" max="2" width="12.6640625" customWidth="1"/>
    <col min="4" max="4" width="12.6640625" customWidth="1"/>
    <col min="6" max="6" width="12.6640625" customWidth="1"/>
    <col min="8" max="8" width="12.6640625" customWidth="1"/>
  </cols>
  <sheetData>
    <row r="1" spans="1:169" ht="31.2" x14ac:dyDescent="0.6">
      <c r="A1" s="1" t="s">
        <v>0</v>
      </c>
    </row>
    <row r="2" spans="1:169" ht="31.2" x14ac:dyDescent="0.6">
      <c r="A2" s="1"/>
    </row>
    <row r="3" spans="1:169" x14ac:dyDescent="0.3">
      <c r="B3" s="2">
        <v>2024</v>
      </c>
      <c r="D3" s="2">
        <v>2023</v>
      </c>
      <c r="E3" s="2"/>
      <c r="F3" s="2">
        <v>2022</v>
      </c>
      <c r="G3" s="2"/>
      <c r="H3" s="2">
        <v>2021</v>
      </c>
    </row>
    <row r="4" spans="1:169" x14ac:dyDescent="0.3">
      <c r="A4" s="2" t="s">
        <v>1</v>
      </c>
      <c r="B4" s="3"/>
      <c r="D4" s="3"/>
      <c r="E4" s="3"/>
      <c r="F4" s="3"/>
      <c r="G4" s="3"/>
      <c r="H4" s="3"/>
      <c r="K4" s="4"/>
      <c r="M4" s="4"/>
      <c r="R4" s="4"/>
      <c r="T4" s="4"/>
      <c r="AA4" s="4"/>
      <c r="AC4" s="4"/>
      <c r="AR4" s="4"/>
      <c r="AT4" s="4"/>
      <c r="AX4" s="4"/>
      <c r="AZ4" s="4"/>
      <c r="BD4" s="4"/>
      <c r="BF4" s="4"/>
      <c r="BJ4" s="4"/>
      <c r="BL4" s="4"/>
      <c r="BR4" s="4"/>
      <c r="CD4" s="4"/>
      <c r="CL4" s="4"/>
      <c r="CN4" s="4"/>
      <c r="DA4" s="4"/>
      <c r="DC4" s="4"/>
      <c r="DH4" s="4"/>
      <c r="DJ4" s="4"/>
      <c r="DN4" s="4"/>
      <c r="DP4" s="4"/>
      <c r="DV4" s="4"/>
      <c r="DX4" s="4"/>
      <c r="EA4" s="4"/>
      <c r="EC4" s="4"/>
      <c r="EM4" s="4"/>
      <c r="ER4" s="4"/>
      <c r="ET4" s="4"/>
      <c r="FA4" s="4"/>
      <c r="FC4" s="4"/>
      <c r="FG4" s="4"/>
      <c r="FM4" s="4"/>
    </row>
    <row r="5" spans="1:169" x14ac:dyDescent="0.3">
      <c r="A5" t="s">
        <v>2</v>
      </c>
      <c r="B5" s="3">
        <v>19416</v>
      </c>
      <c r="D5" s="3">
        <v>5405</v>
      </c>
      <c r="E5" s="3"/>
      <c r="F5" s="3">
        <v>10501.85</v>
      </c>
      <c r="G5" s="3"/>
      <c r="H5" s="3">
        <v>5014.97</v>
      </c>
    </row>
    <row r="6" spans="1:169" x14ac:dyDescent="0.3">
      <c r="A6" t="s">
        <v>3</v>
      </c>
      <c r="B6" s="5">
        <f>14732+13170</f>
        <v>27902</v>
      </c>
      <c r="D6" s="6">
        <v>7474</v>
      </c>
      <c r="E6" s="6"/>
      <c r="F6" s="6">
        <v>10333.15</v>
      </c>
      <c r="G6" s="6"/>
      <c r="H6" s="6">
        <v>0</v>
      </c>
    </row>
    <row r="7" spans="1:169" x14ac:dyDescent="0.3">
      <c r="A7" s="7" t="s">
        <v>4</v>
      </c>
      <c r="B7" s="8">
        <f>SUM(B5:B6)</f>
        <v>47318</v>
      </c>
      <c r="D7" s="8">
        <f>SUM(D5:D6)</f>
        <v>12879</v>
      </c>
      <c r="E7" s="3"/>
      <c r="F7" s="8">
        <f>SUM(F5:F6)</f>
        <v>20835</v>
      </c>
      <c r="G7" s="3"/>
      <c r="H7" s="8">
        <f>SUM(H5:H6)</f>
        <v>5014.97</v>
      </c>
      <c r="J7" s="4"/>
      <c r="O7" s="4"/>
      <c r="Q7" s="4"/>
      <c r="X7" s="4"/>
      <c r="Z7" s="4"/>
      <c r="AO7" s="4"/>
      <c r="AQ7" s="4"/>
      <c r="AU7" s="4"/>
      <c r="AW7" s="4"/>
      <c r="BA7" s="4"/>
      <c r="BC7" s="4"/>
      <c r="BG7" s="4"/>
      <c r="BI7" s="4"/>
      <c r="BO7" s="4"/>
      <c r="CA7" s="4"/>
      <c r="CI7" s="4"/>
      <c r="CK7" s="4"/>
      <c r="CX7" s="4"/>
      <c r="CZ7" s="4"/>
      <c r="DE7" s="4"/>
      <c r="DG7" s="4"/>
      <c r="DK7" s="4"/>
      <c r="DM7" s="4"/>
      <c r="DS7" s="4"/>
      <c r="DU7" s="4"/>
      <c r="DX7" s="4"/>
      <c r="DZ7" s="4"/>
      <c r="EJ7" s="4"/>
      <c r="EO7" s="4"/>
      <c r="EQ7" s="4"/>
      <c r="EX7" s="4"/>
      <c r="EZ7" s="4"/>
      <c r="FD7" s="4"/>
      <c r="FJ7" s="4"/>
    </row>
    <row r="8" spans="1:169" x14ac:dyDescent="0.3">
      <c r="B8" s="3"/>
      <c r="D8" s="3"/>
      <c r="E8" s="3"/>
      <c r="F8" s="3"/>
      <c r="G8" s="3"/>
      <c r="H8" s="3"/>
    </row>
    <row r="9" spans="1:169" x14ac:dyDescent="0.3">
      <c r="B9" s="3"/>
      <c r="D9" s="3"/>
      <c r="E9" s="3"/>
      <c r="F9" s="3"/>
      <c r="G9" s="3"/>
      <c r="H9" s="3"/>
    </row>
    <row r="10" spans="1:169" x14ac:dyDescent="0.3">
      <c r="A10" s="2" t="s">
        <v>5</v>
      </c>
      <c r="B10" s="3"/>
      <c r="D10" s="3"/>
      <c r="E10" s="3"/>
      <c r="F10" s="3"/>
      <c r="G10" s="3"/>
      <c r="H10" s="3"/>
    </row>
    <row r="11" spans="1:169" x14ac:dyDescent="0.3">
      <c r="A11" t="s">
        <v>6</v>
      </c>
      <c r="B11" s="3">
        <f>2400+115</f>
        <v>2515</v>
      </c>
      <c r="D11" s="3">
        <v>0</v>
      </c>
      <c r="E11" s="3"/>
      <c r="F11" s="3">
        <v>0</v>
      </c>
      <c r="G11" s="3"/>
      <c r="H11" s="3">
        <v>0</v>
      </c>
    </row>
    <row r="12" spans="1:169" x14ac:dyDescent="0.3">
      <c r="A12" t="s">
        <v>7</v>
      </c>
      <c r="B12" s="3">
        <f>923.79</f>
        <v>923.79</v>
      </c>
      <c r="D12" s="3">
        <v>120.45</v>
      </c>
      <c r="E12" s="3"/>
      <c r="F12" s="3">
        <v>35.799999999999997</v>
      </c>
      <c r="G12" s="3"/>
      <c r="H12" s="3">
        <v>0</v>
      </c>
    </row>
    <row r="13" spans="1:169" x14ac:dyDescent="0.3">
      <c r="A13" t="s">
        <v>8</v>
      </c>
      <c r="B13" s="3">
        <v>292.69</v>
      </c>
      <c r="D13" s="3">
        <v>193.14</v>
      </c>
      <c r="E13" s="3"/>
      <c r="F13" s="3">
        <v>250.8</v>
      </c>
      <c r="G13" s="3"/>
      <c r="H13" s="3">
        <v>7.5</v>
      </c>
    </row>
    <row r="14" spans="1:169" x14ac:dyDescent="0.3">
      <c r="A14" t="s">
        <v>9</v>
      </c>
      <c r="B14" s="3">
        <v>1029</v>
      </c>
      <c r="D14" s="3">
        <v>3835.35</v>
      </c>
      <c r="E14" s="3"/>
      <c r="F14" s="3">
        <v>2546</v>
      </c>
      <c r="G14" s="3"/>
      <c r="H14" s="3">
        <v>0</v>
      </c>
    </row>
    <row r="15" spans="1:169" x14ac:dyDescent="0.3">
      <c r="A15" t="s">
        <v>10</v>
      </c>
      <c r="B15" s="3">
        <v>4983.6899999999996</v>
      </c>
      <c r="D15" s="3">
        <v>0</v>
      </c>
      <c r="E15" s="3"/>
      <c r="F15" s="3">
        <v>0</v>
      </c>
      <c r="G15" s="3"/>
      <c r="H15" s="3">
        <v>0</v>
      </c>
    </row>
    <row r="16" spans="1:169" x14ac:dyDescent="0.3">
      <c r="A16" s="7" t="s">
        <v>11</v>
      </c>
      <c r="B16" s="9">
        <f>SUM(B11:B15)</f>
        <v>9744.1699999999983</v>
      </c>
      <c r="D16" s="9">
        <f>SUM(D11:D15)</f>
        <v>4148.9399999999996</v>
      </c>
      <c r="E16" s="9"/>
      <c r="F16" s="9">
        <f>SUM(F11:F15)</f>
        <v>2832.6</v>
      </c>
      <c r="G16" s="9"/>
      <c r="H16" s="9">
        <f>SUM(H11:H15)</f>
        <v>7.5</v>
      </c>
    </row>
    <row r="17" spans="1:8" x14ac:dyDescent="0.3">
      <c r="B17" s="3"/>
      <c r="D17" s="3"/>
      <c r="E17" s="3"/>
      <c r="F17" s="3"/>
      <c r="G17" s="3"/>
      <c r="H17" s="3"/>
    </row>
    <row r="18" spans="1:8" x14ac:dyDescent="0.3">
      <c r="A18" s="2" t="s">
        <v>12</v>
      </c>
      <c r="B18" s="8">
        <v>39657.9</v>
      </c>
      <c r="D18" s="8">
        <v>6892.74</v>
      </c>
      <c r="E18" s="8"/>
      <c r="F18" s="8">
        <v>23436.38</v>
      </c>
      <c r="G18" s="8"/>
      <c r="H18" s="8">
        <v>1524.75</v>
      </c>
    </row>
    <row r="19" spans="1:8" x14ac:dyDescent="0.3">
      <c r="A19" s="2"/>
      <c r="B19" s="8"/>
      <c r="D19" s="8"/>
      <c r="E19" s="8"/>
      <c r="F19" s="8"/>
      <c r="G19" s="8"/>
      <c r="H19" s="8"/>
    </row>
    <row r="20" spans="1:8" x14ac:dyDescent="0.3">
      <c r="B20" s="3"/>
      <c r="D20" s="3"/>
      <c r="E20" s="3"/>
      <c r="F20" s="3"/>
      <c r="G20" s="3"/>
      <c r="H20" s="3"/>
    </row>
    <row r="21" spans="1:8" x14ac:dyDescent="0.3">
      <c r="A21" t="s">
        <v>13</v>
      </c>
      <c r="B21" s="3">
        <f>B7</f>
        <v>47318</v>
      </c>
      <c r="C21" s="3"/>
      <c r="D21" s="3">
        <f>D7</f>
        <v>12879</v>
      </c>
      <c r="E21" s="3"/>
      <c r="F21" s="3">
        <f>F7</f>
        <v>20835</v>
      </c>
      <c r="G21" s="3"/>
      <c r="H21" s="3">
        <f>H7</f>
        <v>5014.97</v>
      </c>
    </row>
    <row r="22" spans="1:8" x14ac:dyDescent="0.3">
      <c r="A22" t="s">
        <v>11</v>
      </c>
      <c r="B22" s="3">
        <f>B16+B18</f>
        <v>49402.07</v>
      </c>
      <c r="C22" s="3"/>
      <c r="D22" s="3">
        <f>D16+D18</f>
        <v>11041.68</v>
      </c>
      <c r="E22" s="3"/>
      <c r="F22" s="3">
        <f>F16+F18</f>
        <v>26268.98</v>
      </c>
      <c r="G22" s="3"/>
      <c r="H22" s="3">
        <f>H16+H18</f>
        <v>1532.25</v>
      </c>
    </row>
    <row r="23" spans="1:8" ht="15" thickBot="1" x14ac:dyDescent="0.35">
      <c r="A23" s="7" t="s">
        <v>14</v>
      </c>
      <c r="B23" s="10">
        <f>B21-B22</f>
        <v>-2084.0699999999997</v>
      </c>
      <c r="C23" s="11"/>
      <c r="D23" s="10">
        <f>D21-D22</f>
        <v>1837.3199999999997</v>
      </c>
      <c r="E23" s="11"/>
      <c r="F23" s="10">
        <f>F21-F22</f>
        <v>-5433.98</v>
      </c>
      <c r="G23" s="11"/>
      <c r="H23" s="10">
        <f>H21-H22</f>
        <v>3482.7200000000003</v>
      </c>
    </row>
    <row r="24" spans="1:8" ht="15" thickTop="1" x14ac:dyDescent="0.3">
      <c r="B24" s="3"/>
      <c r="D24" s="3"/>
      <c r="E24" s="3"/>
      <c r="F24" s="3"/>
      <c r="G24" s="3"/>
      <c r="H24" s="3"/>
    </row>
    <row r="25" spans="1:8" x14ac:dyDescent="0.3">
      <c r="B25" s="3"/>
      <c r="D25" s="3"/>
      <c r="E25" s="3"/>
      <c r="F25" s="3"/>
      <c r="G25" s="3"/>
      <c r="H25" s="3"/>
    </row>
    <row r="28" spans="1:8" x14ac:dyDescent="0.3">
      <c r="B28" s="3"/>
      <c r="D28" s="3"/>
      <c r="E28" s="3"/>
      <c r="F28" s="3"/>
      <c r="G28" s="3"/>
      <c r="H28" s="3"/>
    </row>
    <row r="29" spans="1:8" x14ac:dyDescent="0.3">
      <c r="B29" s="3"/>
      <c r="D29" s="3"/>
      <c r="E29" s="3"/>
      <c r="F29" s="3"/>
      <c r="G29" s="3"/>
      <c r="H29" s="3"/>
    </row>
    <row r="30" spans="1:8" ht="18" x14ac:dyDescent="0.35">
      <c r="A30" s="12" t="s">
        <v>15</v>
      </c>
      <c r="B30" s="3"/>
      <c r="D30" s="3"/>
      <c r="E30" s="3"/>
      <c r="F30" s="3"/>
      <c r="G30" s="3"/>
      <c r="H30" s="3"/>
    </row>
    <row r="31" spans="1:8" x14ac:dyDescent="0.3">
      <c r="A31" s="2"/>
      <c r="B31" s="3"/>
      <c r="D31" s="3"/>
      <c r="E31" s="3"/>
      <c r="F31" s="3"/>
      <c r="G31" s="3"/>
      <c r="H31" s="3"/>
    </row>
    <row r="32" spans="1:8" ht="18" x14ac:dyDescent="0.35">
      <c r="A32" s="12" t="s">
        <v>16</v>
      </c>
      <c r="B32" s="3"/>
      <c r="D32" s="3"/>
      <c r="E32" s="3"/>
      <c r="F32" s="3"/>
      <c r="G32" s="3"/>
      <c r="H32" s="3"/>
    </row>
    <row r="33" spans="1:8" x14ac:dyDescent="0.3">
      <c r="B33" s="3"/>
      <c r="D33" s="3"/>
      <c r="E33" s="3"/>
      <c r="F33" s="3"/>
      <c r="G33" s="3"/>
      <c r="H33" s="3"/>
    </row>
    <row r="34" spans="1:8" x14ac:dyDescent="0.3">
      <c r="A34" s="13" t="s">
        <v>17</v>
      </c>
    </row>
    <row r="36" spans="1:8" x14ac:dyDescent="0.3">
      <c r="A36" s="13" t="s">
        <v>18</v>
      </c>
    </row>
    <row r="38" spans="1:8" x14ac:dyDescent="0.3">
      <c r="B38" s="14">
        <v>2024</v>
      </c>
      <c r="D38" s="14">
        <v>2023</v>
      </c>
      <c r="E38" s="14"/>
      <c r="F38" s="14">
        <v>2022</v>
      </c>
      <c r="G38" s="14"/>
      <c r="H38" s="14">
        <v>2021</v>
      </c>
    </row>
    <row r="39" spans="1:8" x14ac:dyDescent="0.3">
      <c r="A39" s="2" t="s">
        <v>19</v>
      </c>
      <c r="B39" s="15">
        <v>10269.64</v>
      </c>
      <c r="D39" s="8">
        <v>5163.0200000000004</v>
      </c>
      <c r="E39" s="8"/>
      <c r="F39" s="8">
        <v>5685.22</v>
      </c>
      <c r="G39" s="8"/>
      <c r="H39" s="8">
        <v>9014.0300000000007</v>
      </c>
    </row>
    <row r="42" spans="1:8" ht="18" x14ac:dyDescent="0.35">
      <c r="A42" s="12" t="s">
        <v>20</v>
      </c>
    </row>
    <row r="44" spans="1:8" ht="15.6" x14ac:dyDescent="0.3">
      <c r="A44" s="16" t="s">
        <v>21</v>
      </c>
    </row>
    <row r="45" spans="1:8" x14ac:dyDescent="0.3">
      <c r="A45" t="s">
        <v>22</v>
      </c>
    </row>
    <row r="46" spans="1:8" x14ac:dyDescent="0.3">
      <c r="A46" t="s">
        <v>23</v>
      </c>
    </row>
    <row r="48" spans="1:8" ht="15.6" x14ac:dyDescent="0.3">
      <c r="A48" s="16" t="s">
        <v>24</v>
      </c>
    </row>
    <row r="49" spans="1:1" x14ac:dyDescent="0.3">
      <c r="A49" t="s">
        <v>25</v>
      </c>
    </row>
    <row r="50" spans="1:1" x14ac:dyDescent="0.3">
      <c r="A50" t="s">
        <v>26</v>
      </c>
    </row>
    <row r="51" spans="1:1" x14ac:dyDescent="0.3">
      <c r="A51" t="s">
        <v>27</v>
      </c>
    </row>
    <row r="53" spans="1:1" x14ac:dyDescent="0.3">
      <c r="A53" t="s">
        <v>28</v>
      </c>
    </row>
    <row r="54" spans="1:1" x14ac:dyDescent="0.3">
      <c r="A54" t="s">
        <v>29</v>
      </c>
    </row>
    <row r="56" spans="1:1" ht="18" x14ac:dyDescent="0.35">
      <c r="A56" s="12" t="s">
        <v>30</v>
      </c>
    </row>
    <row r="57" spans="1:1" x14ac:dyDescent="0.3">
      <c r="A57" t="s">
        <v>31</v>
      </c>
    </row>
    <row r="58" spans="1:1" x14ac:dyDescent="0.3">
      <c r="A5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Dekker</dc:creator>
  <cp:lastModifiedBy>Nancy Dekker</cp:lastModifiedBy>
  <dcterms:created xsi:type="dcterms:W3CDTF">2025-05-21T11:58:34Z</dcterms:created>
  <dcterms:modified xsi:type="dcterms:W3CDTF">2025-05-21T12:01:22Z</dcterms:modified>
</cp:coreProperties>
</file>